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8475" windowHeight="6195" activeTab="1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Print_Area" localSheetId="1">'Sheet1 (2)'!$A$1:$T$17</definedName>
  </definedNames>
  <calcPr calcId="145621"/>
</workbook>
</file>

<file path=xl/calcChain.xml><?xml version="1.0" encoding="utf-8"?>
<calcChain xmlns="http://schemas.openxmlformats.org/spreadsheetml/2006/main">
  <c r="M13" i="4"/>
  <c r="M11"/>
  <c r="M9"/>
  <c r="M7"/>
  <c r="M5"/>
  <c r="S16"/>
  <c r="R14"/>
  <c r="Q14"/>
  <c r="P14"/>
  <c r="Q12"/>
  <c r="P12"/>
  <c r="P10"/>
  <c r="R15"/>
  <c r="R16"/>
  <c r="Q15"/>
  <c r="P15"/>
  <c r="O15"/>
  <c r="N15"/>
  <c r="M15"/>
  <c r="Q13"/>
  <c r="P13"/>
  <c r="O13"/>
  <c r="N13"/>
  <c r="P11"/>
  <c r="O11"/>
  <c r="N11"/>
  <c r="O9"/>
  <c r="N9"/>
  <c r="N7"/>
  <c r="C15"/>
  <c r="D15"/>
  <c r="C13"/>
  <c r="D13"/>
  <c r="C11"/>
  <c r="D11"/>
  <c r="C9"/>
  <c r="D9"/>
  <c r="C7"/>
  <c r="D7"/>
  <c r="C5"/>
  <c r="I16"/>
  <c r="H15"/>
  <c r="G15"/>
  <c r="F15"/>
  <c r="E15"/>
  <c r="H14"/>
  <c r="G14"/>
  <c r="F14"/>
  <c r="G13"/>
  <c r="F13"/>
  <c r="E13"/>
  <c r="G12"/>
  <c r="F12"/>
  <c r="F11"/>
  <c r="E11"/>
  <c r="F10"/>
  <c r="E9"/>
  <c r="E8"/>
</calcChain>
</file>

<file path=xl/sharedStrings.xml><?xml version="1.0" encoding="utf-8"?>
<sst xmlns="http://schemas.openxmlformats.org/spreadsheetml/2006/main" count="90" uniqueCount="24">
  <si>
    <t>起點</t>
    <phoneticPr fontId="3" type="noConversion"/>
  </si>
  <si>
    <t>站名</t>
    <phoneticPr fontId="3" type="noConversion"/>
  </si>
  <si>
    <t>里程</t>
    <phoneticPr fontId="3" type="noConversion"/>
  </si>
  <si>
    <t>票價</t>
    <phoneticPr fontId="3" type="noConversion"/>
  </si>
  <si>
    <t>員林汽車客運公司行駛里程票價表</t>
    <phoneticPr fontId="2" type="noConversion"/>
  </si>
  <si>
    <t>員林</t>
    <phoneticPr fontId="3" type="noConversion"/>
  </si>
  <si>
    <t>溪頭</t>
    <phoneticPr fontId="3" type="noConversion"/>
  </si>
  <si>
    <t>路線別：員林-溪頭全票</t>
    <phoneticPr fontId="2" type="noConversion"/>
  </si>
  <si>
    <r>
      <t>路線編號：1</t>
    </r>
    <r>
      <rPr>
        <sz val="12"/>
        <color indexed="8"/>
        <rFont val="新細明體"/>
        <family val="1"/>
        <charset val="136"/>
      </rPr>
      <t>0路</t>
    </r>
    <phoneticPr fontId="2" type="noConversion"/>
  </si>
  <si>
    <t>路線別：員林-溪頭半票</t>
    <phoneticPr fontId="2" type="noConversion"/>
  </si>
  <si>
    <t>溝皂里</t>
    <phoneticPr fontId="2" type="noConversion"/>
  </si>
  <si>
    <t>員林-76快速道路→12.7km</t>
    <phoneticPr fontId="2" type="noConversion"/>
  </si>
  <si>
    <t>國道3號→20.8km</t>
    <phoneticPr fontId="2" type="noConversion"/>
  </si>
  <si>
    <t>竹山交流道-初鄉→8.8km</t>
    <phoneticPr fontId="2" type="noConversion"/>
  </si>
  <si>
    <t>初鄉-溪頭→13.8km</t>
    <phoneticPr fontId="2" type="noConversion"/>
  </si>
  <si>
    <t>56.1-20.8-12.7-8.8*3.068M+12.7+8.8*2.895M+20.8*1.437M+MRMC*1.05=141.19→141元</t>
    <phoneticPr fontId="2" type="noConversion"/>
  </si>
  <si>
    <t>54.3-20.8-12.7-8.8*3.068M+12.7+8.8*2.895M+20.8*1.437M+MRMC*1.05=135.39→136元</t>
    <phoneticPr fontId="2" type="noConversion"/>
  </si>
  <si>
    <t>車籠埔</t>
  </si>
  <si>
    <t>初鄉</t>
    <phoneticPr fontId="2" type="noConversion"/>
  </si>
  <si>
    <t>鹿彰</t>
    <phoneticPr fontId="2" type="noConversion"/>
  </si>
  <si>
    <t>廣興</t>
    <phoneticPr fontId="2" type="noConversion"/>
  </si>
  <si>
    <t>內湖</t>
    <phoneticPr fontId="2" type="noConversion"/>
  </si>
  <si>
    <t>溪頭</t>
    <phoneticPr fontId="2" type="noConversion"/>
  </si>
  <si>
    <t>路線編號：0778(3010)10路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</si>
</sst>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14"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color indexed="8"/>
      <name val="細明體"/>
      <family val="3"/>
      <charset val="136"/>
    </font>
    <font>
      <sz val="12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2"/>
      <color rgb="FFFF0000"/>
      <name val="Times New Roman"/>
      <family val="1"/>
    </font>
    <font>
      <sz val="12"/>
      <color indexed="8"/>
      <name val="新細明體"/>
      <family val="1"/>
      <charset val="136"/>
      <scheme val="major"/>
    </font>
    <font>
      <sz val="12"/>
      <color rgb="FFFF0000"/>
      <name val="新細明體"/>
      <family val="1"/>
      <charset val="136"/>
      <scheme val="major"/>
    </font>
    <font>
      <sz val="12"/>
      <color rgb="FFFF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5" fillId="0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3" borderId="0" xfId="0" applyFont="1" applyFill="1" applyBorder="1">
      <alignment vertical="center"/>
    </xf>
    <xf numFmtId="176" fontId="10" fillId="2" borderId="1" xfId="0" applyNumberFormat="1" applyFont="1" applyFill="1" applyBorder="1" applyAlignment="1"/>
    <xf numFmtId="0" fontId="6" fillId="4" borderId="0" xfId="0" applyFont="1" applyFill="1">
      <alignment vertical="center"/>
    </xf>
    <xf numFmtId="0" fontId="6" fillId="4" borderId="0" xfId="0" applyFont="1" applyFill="1" applyBorder="1">
      <alignment vertical="center"/>
    </xf>
    <xf numFmtId="0" fontId="8" fillId="4" borderId="0" xfId="0" applyFont="1" applyFill="1" applyBorder="1" applyAlignment="1"/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9" fillId="4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 wrapText="1" shrinkToFit="1"/>
    </xf>
    <xf numFmtId="0" fontId="5" fillId="4" borderId="0" xfId="0" applyFont="1" applyFill="1" applyBorder="1">
      <alignment vertical="center"/>
    </xf>
    <xf numFmtId="0" fontId="0" fillId="4" borderId="0" xfId="0" applyFont="1" applyFill="1" applyBorder="1" applyAlignment="1"/>
    <xf numFmtId="176" fontId="8" fillId="4" borderId="0" xfId="0" applyNumberFormat="1" applyFont="1" applyFill="1" applyBorder="1" applyAlignment="1"/>
    <xf numFmtId="176" fontId="10" fillId="4" borderId="0" xfId="0" applyNumberFormat="1" applyFont="1" applyFill="1" applyBorder="1" applyAlignment="1"/>
    <xf numFmtId="0" fontId="0" fillId="4" borderId="0" xfId="0" applyFill="1" applyBorder="1">
      <alignment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0" fillId="4" borderId="2" xfId="0" applyFill="1" applyBorder="1" applyAlignment="1"/>
    <xf numFmtId="0" fontId="0" fillId="4" borderId="0" xfId="0" applyFill="1" applyBorder="1" applyAlignment="1"/>
    <xf numFmtId="0" fontId="5" fillId="4" borderId="0" xfId="0" applyFont="1" applyFill="1" applyBorder="1" applyAlignment="1">
      <alignment vertical="center" wrapText="1" shrinkToFit="1"/>
    </xf>
    <xf numFmtId="0" fontId="9" fillId="4" borderId="0" xfId="0" applyFont="1" applyFill="1" applyBorder="1" applyAlignment="1">
      <alignment vertical="center" wrapText="1" shrinkToFi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3" borderId="0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176" fontId="12" fillId="2" borderId="1" xfId="0" applyNumberFormat="1" applyFont="1" applyFill="1" applyBorder="1" applyAlignment="1"/>
    <xf numFmtId="0" fontId="11" fillId="3" borderId="3" xfId="0" applyFont="1" applyFill="1" applyBorder="1">
      <alignment vertical="center"/>
    </xf>
    <xf numFmtId="0" fontId="11" fillId="3" borderId="1" xfId="0" applyFont="1" applyFill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 shrinkToFit="1"/>
    </xf>
    <xf numFmtId="0" fontId="11" fillId="0" borderId="5" xfId="0" applyFont="1" applyBorder="1">
      <alignment vertical="center"/>
    </xf>
    <xf numFmtId="0" fontId="4" fillId="0" borderId="1" xfId="0" applyFont="1" applyBorder="1" applyAlignment="1">
      <alignment horizontal="right" vertical="center" wrapText="1" shrinkToFit="1"/>
    </xf>
    <xf numFmtId="176" fontId="13" fillId="2" borderId="1" xfId="0" applyNumberFormat="1" applyFont="1" applyFill="1" applyBorder="1" applyAlignment="1">
      <alignment horizontal="right"/>
    </xf>
    <xf numFmtId="176" fontId="13" fillId="2" borderId="1" xfId="0" applyNumberFormat="1" applyFont="1" applyFill="1" applyBorder="1" applyAlignment="1"/>
    <xf numFmtId="177" fontId="0" fillId="4" borderId="1" xfId="0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view="pageBreakPreview" workbookViewId="0">
      <selection activeCell="A19" sqref="A19:IV27"/>
    </sheetView>
  </sheetViews>
  <sheetFormatPr defaultRowHeight="16.5"/>
  <cols>
    <col min="2" max="2" width="9" style="4" customWidth="1"/>
    <col min="3" max="18" width="9" style="7" customWidth="1"/>
  </cols>
  <sheetData>
    <row r="1" spans="1:20" ht="19.5">
      <c r="A1" s="57" t="s">
        <v>0</v>
      </c>
      <c r="B1" s="54" t="s">
        <v>1</v>
      </c>
      <c r="C1" s="54" t="s">
        <v>5</v>
      </c>
      <c r="D1" s="1"/>
      <c r="E1" s="1"/>
      <c r="F1" s="2" t="s">
        <v>4</v>
      </c>
      <c r="K1" s="57" t="s">
        <v>0</v>
      </c>
      <c r="L1" s="54" t="s">
        <v>1</v>
      </c>
      <c r="M1" s="54" t="s">
        <v>5</v>
      </c>
      <c r="N1" s="1"/>
      <c r="O1" s="1"/>
      <c r="P1" s="2" t="s">
        <v>4</v>
      </c>
      <c r="S1" s="7"/>
    </row>
    <row r="2" spans="1:20">
      <c r="A2" s="56"/>
      <c r="B2" s="58"/>
      <c r="C2" s="55"/>
      <c r="F2" s="4" t="s">
        <v>8</v>
      </c>
      <c r="K2" s="56"/>
      <c r="L2" s="58"/>
      <c r="M2" s="55"/>
      <c r="P2" s="4" t="s">
        <v>8</v>
      </c>
      <c r="S2" s="7"/>
    </row>
    <row r="3" spans="1:20" ht="16.5" customHeight="1">
      <c r="A3" s="56">
        <v>1</v>
      </c>
      <c r="B3" s="5" t="s">
        <v>2</v>
      </c>
      <c r="C3" s="8">
        <v>1.8</v>
      </c>
      <c r="D3" s="54" t="s">
        <v>10</v>
      </c>
      <c r="E3" s="3"/>
      <c r="F3" s="4" t="s">
        <v>7</v>
      </c>
      <c r="G3" s="1"/>
      <c r="H3" s="1"/>
      <c r="I3" s="1"/>
      <c r="J3" s="1"/>
      <c r="K3" s="56">
        <v>1</v>
      </c>
      <c r="L3" s="5" t="s">
        <v>2</v>
      </c>
      <c r="M3" s="8">
        <v>1.8</v>
      </c>
      <c r="N3" s="54" t="s">
        <v>10</v>
      </c>
      <c r="O3" s="3"/>
      <c r="P3" s="4" t="s">
        <v>9</v>
      </c>
      <c r="Q3" s="1"/>
      <c r="R3" s="1"/>
      <c r="S3" s="1"/>
    </row>
    <row r="4" spans="1:20" ht="16.5" customHeight="1">
      <c r="A4" s="56"/>
      <c r="B4" s="6" t="s">
        <v>3</v>
      </c>
      <c r="C4" s="10">
        <v>24</v>
      </c>
      <c r="D4" s="55"/>
      <c r="E4" s="17"/>
      <c r="H4" s="9"/>
      <c r="I4" s="9"/>
      <c r="K4" s="56"/>
      <c r="L4" s="6" t="s">
        <v>3</v>
      </c>
      <c r="M4" s="10">
        <v>12</v>
      </c>
      <c r="N4" s="55"/>
      <c r="O4" s="17"/>
      <c r="R4" s="9"/>
      <c r="S4" s="9"/>
    </row>
    <row r="5" spans="1:20" ht="16.5" customHeight="1">
      <c r="A5" s="56">
        <v>2</v>
      </c>
      <c r="B5" s="5" t="s">
        <v>2</v>
      </c>
      <c r="C5" s="8">
        <v>56.1</v>
      </c>
      <c r="D5" s="8">
        <v>54.3</v>
      </c>
      <c r="E5" s="54" t="s">
        <v>6</v>
      </c>
      <c r="H5" s="9"/>
      <c r="I5" s="9"/>
      <c r="K5" s="56">
        <v>2</v>
      </c>
      <c r="L5" s="5" t="s">
        <v>2</v>
      </c>
      <c r="M5" s="8">
        <v>56.1</v>
      </c>
      <c r="N5" s="8">
        <v>54.3</v>
      </c>
      <c r="O5" s="54" t="s">
        <v>6</v>
      </c>
      <c r="R5" s="9"/>
      <c r="S5" s="9"/>
    </row>
    <row r="6" spans="1:20" ht="16.5" customHeight="1">
      <c r="A6" s="56"/>
      <c r="B6" s="6" t="s">
        <v>3</v>
      </c>
      <c r="C6" s="10">
        <v>141</v>
      </c>
      <c r="D6" s="10">
        <v>136</v>
      </c>
      <c r="E6" s="55"/>
      <c r="H6" s="9"/>
      <c r="I6" s="9"/>
      <c r="K6" s="56"/>
      <c r="L6" s="6" t="s">
        <v>3</v>
      </c>
      <c r="M6" s="10">
        <v>71</v>
      </c>
      <c r="N6" s="10">
        <v>68</v>
      </c>
      <c r="O6" s="55"/>
      <c r="R6" s="9"/>
      <c r="S6" s="9"/>
    </row>
    <row r="7" spans="1:20" s="14" customFormat="1" ht="16.5" customHeight="1">
      <c r="A7" s="26"/>
      <c r="B7" s="18"/>
      <c r="C7" s="16"/>
      <c r="D7" s="16"/>
      <c r="E7" s="51"/>
      <c r="F7" s="12"/>
      <c r="G7" s="12"/>
      <c r="H7" s="13"/>
      <c r="I7" s="13"/>
      <c r="J7" s="16"/>
      <c r="K7" s="50"/>
      <c r="L7" s="18"/>
      <c r="M7" s="16"/>
      <c r="N7" s="16"/>
      <c r="O7" s="51"/>
      <c r="P7" s="12"/>
      <c r="Q7" s="12"/>
      <c r="R7" s="13"/>
      <c r="S7" s="13"/>
    </row>
    <row r="8" spans="1:20" s="14" customFormat="1" ht="16.5" customHeight="1">
      <c r="A8" s="27"/>
      <c r="B8" s="18" t="s">
        <v>11</v>
      </c>
      <c r="C8" s="19"/>
      <c r="D8" s="19"/>
      <c r="E8" s="52"/>
      <c r="F8" s="16"/>
      <c r="G8" s="16"/>
      <c r="H8" s="16"/>
      <c r="I8" s="30"/>
      <c r="J8" s="15"/>
      <c r="K8" s="50"/>
      <c r="L8" s="18"/>
      <c r="M8" s="19"/>
      <c r="N8" s="19"/>
      <c r="O8" s="52"/>
      <c r="P8" s="16"/>
      <c r="Q8" s="16"/>
      <c r="R8" s="16"/>
      <c r="S8" s="16"/>
    </row>
    <row r="9" spans="1:20" s="14" customFormat="1" ht="16.5" customHeight="1">
      <c r="A9" s="50"/>
      <c r="B9" s="18" t="s">
        <v>12</v>
      </c>
      <c r="C9" s="16"/>
      <c r="D9" s="16"/>
      <c r="E9" s="16"/>
      <c r="F9" s="51"/>
      <c r="G9" s="12"/>
      <c r="H9" s="12"/>
      <c r="I9" s="12"/>
      <c r="J9" s="11"/>
      <c r="K9" s="50"/>
      <c r="L9" s="18"/>
      <c r="M9" s="16"/>
      <c r="N9" s="16"/>
      <c r="O9" s="16"/>
      <c r="P9" s="51"/>
      <c r="Q9" s="12"/>
      <c r="R9" s="12"/>
      <c r="S9" s="12"/>
    </row>
    <row r="10" spans="1:20" s="14" customFormat="1" ht="16.5" customHeight="1">
      <c r="A10" s="50"/>
      <c r="B10" s="18" t="s">
        <v>13</v>
      </c>
      <c r="C10" s="13"/>
      <c r="D10" s="13"/>
      <c r="E10" s="13"/>
      <c r="F10" s="52"/>
      <c r="G10" s="16"/>
      <c r="H10" s="16"/>
      <c r="I10" s="16"/>
      <c r="J10" s="15"/>
      <c r="K10" s="50"/>
      <c r="L10" s="18"/>
      <c r="M10" s="13"/>
      <c r="N10" s="13"/>
      <c r="O10" s="13"/>
      <c r="P10" s="52"/>
      <c r="Q10" s="16"/>
      <c r="R10" s="16"/>
      <c r="S10" s="16"/>
    </row>
    <row r="11" spans="1:20" s="14" customFormat="1" ht="16.5" customHeight="1">
      <c r="A11" s="50"/>
      <c r="B11" s="18" t="s">
        <v>14</v>
      </c>
      <c r="C11" s="16"/>
      <c r="D11" s="16"/>
      <c r="E11" s="16"/>
      <c r="F11" s="16"/>
      <c r="G11" s="28"/>
      <c r="H11" s="12"/>
      <c r="I11" s="12"/>
      <c r="J11" s="11"/>
      <c r="K11" s="50"/>
      <c r="L11" s="18"/>
      <c r="M11" s="16"/>
      <c r="N11" s="16"/>
      <c r="O11" s="16"/>
      <c r="P11" s="16"/>
      <c r="Q11" s="51"/>
      <c r="R11" s="12"/>
      <c r="S11" s="12"/>
    </row>
    <row r="12" spans="1:20" s="14" customFormat="1" ht="16.5" customHeight="1">
      <c r="A12" s="50"/>
      <c r="B12" s="31" t="s">
        <v>15</v>
      </c>
      <c r="C12" s="31"/>
      <c r="D12" s="31"/>
      <c r="E12" s="31"/>
      <c r="F12" s="31"/>
      <c r="G12" s="31"/>
      <c r="H12" s="31"/>
      <c r="I12" s="31"/>
      <c r="J12" s="31"/>
      <c r="K12" s="50"/>
      <c r="L12" s="18"/>
      <c r="M12" s="20"/>
      <c r="N12" s="13"/>
      <c r="O12" s="13"/>
      <c r="P12" s="21"/>
      <c r="Q12" s="52"/>
      <c r="R12" s="16"/>
      <c r="S12" s="16"/>
    </row>
    <row r="13" spans="1:20" s="14" customFormat="1" ht="16.5" customHeight="1">
      <c r="A13" s="50"/>
      <c r="B13" s="18" t="s">
        <v>16</v>
      </c>
      <c r="C13" s="16"/>
      <c r="D13" s="16"/>
      <c r="E13" s="16"/>
      <c r="F13" s="16"/>
      <c r="G13" s="16"/>
      <c r="H13" s="28"/>
      <c r="I13" s="12"/>
      <c r="J13" s="11"/>
      <c r="K13" s="50"/>
      <c r="L13" s="18"/>
      <c r="M13" s="16"/>
      <c r="N13" s="16"/>
      <c r="O13" s="16"/>
      <c r="P13" s="16"/>
      <c r="Q13" s="16"/>
      <c r="R13" s="51"/>
      <c r="S13" s="12"/>
    </row>
    <row r="14" spans="1:20" s="14" customFormat="1">
      <c r="A14" s="50"/>
      <c r="B14" s="18"/>
      <c r="C14" s="20"/>
      <c r="D14" s="20"/>
      <c r="E14" s="13"/>
      <c r="F14" s="13"/>
      <c r="G14" s="13"/>
      <c r="H14" s="29"/>
      <c r="I14" s="16"/>
      <c r="J14" s="15"/>
      <c r="K14" s="50"/>
      <c r="L14" s="18"/>
      <c r="M14" s="20"/>
      <c r="N14" s="20"/>
      <c r="O14" s="13"/>
      <c r="P14" s="13"/>
      <c r="Q14" s="13"/>
      <c r="R14" s="52"/>
      <c r="S14" s="16"/>
    </row>
    <row r="15" spans="1:20" s="14" customFormat="1">
      <c r="A15" s="50"/>
      <c r="B15" s="18"/>
      <c r="C15" s="16"/>
      <c r="D15" s="16"/>
      <c r="E15" s="16"/>
      <c r="F15" s="16"/>
      <c r="G15" s="16"/>
      <c r="H15" s="16"/>
      <c r="I15" s="51"/>
      <c r="J15" s="23"/>
      <c r="K15" s="50"/>
      <c r="L15" s="18"/>
      <c r="M15" s="16"/>
      <c r="N15" s="16"/>
      <c r="O15" s="16"/>
      <c r="P15" s="16"/>
      <c r="Q15" s="16"/>
      <c r="R15" s="16"/>
      <c r="S15" s="51"/>
    </row>
    <row r="16" spans="1:20" s="14" customFormat="1">
      <c r="A16" s="50"/>
      <c r="B16" s="18"/>
      <c r="C16" s="20"/>
      <c r="D16" s="20"/>
      <c r="E16" s="20"/>
      <c r="F16" s="13"/>
      <c r="G16" s="13"/>
      <c r="H16" s="13"/>
      <c r="I16" s="52"/>
      <c r="J16" s="24"/>
      <c r="K16" s="50"/>
      <c r="L16" s="18"/>
      <c r="M16" s="20"/>
      <c r="N16" s="20"/>
      <c r="O16" s="20"/>
      <c r="P16" s="13"/>
      <c r="Q16" s="13"/>
      <c r="R16" s="13"/>
      <c r="S16" s="52"/>
      <c r="T16" s="22"/>
    </row>
    <row r="17" spans="1:20" s="14" customFormat="1">
      <c r="A17" s="50"/>
      <c r="B17" s="18"/>
      <c r="C17" s="16"/>
      <c r="D17" s="16"/>
      <c r="E17" s="16"/>
      <c r="F17" s="16"/>
      <c r="G17" s="16"/>
      <c r="H17" s="16"/>
      <c r="I17" s="16"/>
      <c r="J17" s="53"/>
      <c r="K17" s="50"/>
      <c r="L17" s="18"/>
      <c r="M17" s="16"/>
      <c r="N17" s="16"/>
      <c r="O17" s="16"/>
      <c r="P17" s="16"/>
      <c r="Q17" s="16"/>
      <c r="R17" s="16"/>
      <c r="S17" s="16"/>
      <c r="T17" s="59"/>
    </row>
    <row r="18" spans="1:20" s="14" customFormat="1">
      <c r="A18" s="50"/>
      <c r="B18" s="18"/>
      <c r="C18" s="20"/>
      <c r="D18" s="20"/>
      <c r="E18" s="20"/>
      <c r="F18" s="13"/>
      <c r="G18" s="13"/>
      <c r="H18" s="13"/>
      <c r="I18" s="13"/>
      <c r="J18" s="53"/>
      <c r="K18" s="50"/>
      <c r="L18" s="18"/>
      <c r="M18" s="20"/>
      <c r="N18" s="20"/>
      <c r="O18" s="20"/>
      <c r="P18" s="13"/>
      <c r="Q18" s="13"/>
      <c r="R18" s="13"/>
      <c r="S18" s="13"/>
      <c r="T18" s="59"/>
    </row>
    <row r="19" spans="1:20">
      <c r="A19" s="50"/>
      <c r="B19" s="18"/>
      <c r="C19" s="16"/>
      <c r="D19" s="16"/>
      <c r="E19" s="16"/>
      <c r="F19" s="51"/>
      <c r="G19" s="12"/>
      <c r="H19" s="12"/>
      <c r="I19" s="12"/>
      <c r="J19" s="1"/>
      <c r="K19" s="50"/>
      <c r="L19" s="18"/>
      <c r="M19" s="16"/>
      <c r="N19" s="16"/>
      <c r="O19" s="16"/>
      <c r="P19" s="51"/>
      <c r="Q19" s="12"/>
      <c r="R19" s="12"/>
      <c r="S19" s="12"/>
    </row>
    <row r="20" spans="1:20">
      <c r="A20" s="50"/>
      <c r="B20" s="18"/>
      <c r="C20" s="13"/>
      <c r="D20" s="13"/>
      <c r="E20" s="13"/>
      <c r="F20" s="52"/>
      <c r="G20" s="16"/>
      <c r="H20" s="16"/>
      <c r="I20" s="16"/>
      <c r="K20" s="50"/>
      <c r="L20" s="18"/>
      <c r="M20" s="13"/>
      <c r="N20" s="13"/>
      <c r="O20" s="13"/>
      <c r="P20" s="52"/>
      <c r="Q20" s="16"/>
      <c r="R20" s="16"/>
      <c r="S20" s="16"/>
    </row>
    <row r="21" spans="1:20">
      <c r="A21" s="50"/>
      <c r="B21" s="18"/>
      <c r="C21" s="16"/>
      <c r="D21" s="16"/>
      <c r="E21" s="16"/>
      <c r="F21" s="16"/>
      <c r="G21" s="51"/>
      <c r="H21" s="12"/>
      <c r="I21" s="12"/>
      <c r="J21" s="1"/>
      <c r="K21" s="50"/>
      <c r="L21" s="18"/>
      <c r="M21" s="16"/>
      <c r="N21" s="16"/>
      <c r="O21" s="16"/>
      <c r="P21" s="16"/>
      <c r="Q21" s="51"/>
      <c r="R21" s="12"/>
      <c r="S21" s="12"/>
    </row>
    <row r="22" spans="1:20">
      <c r="A22" s="50"/>
      <c r="B22" s="18"/>
      <c r="C22" s="20"/>
      <c r="D22" s="13"/>
      <c r="E22" s="13"/>
      <c r="F22" s="21"/>
      <c r="G22" s="52"/>
      <c r="H22" s="16"/>
      <c r="I22" s="16"/>
      <c r="K22" s="50"/>
      <c r="L22" s="18"/>
      <c r="M22" s="20"/>
      <c r="N22" s="13"/>
      <c r="O22" s="13"/>
      <c r="P22" s="21"/>
      <c r="Q22" s="52"/>
      <c r="R22" s="16"/>
      <c r="S22" s="16"/>
    </row>
    <row r="23" spans="1:20">
      <c r="A23" s="50"/>
      <c r="B23" s="18"/>
      <c r="C23" s="16"/>
      <c r="D23" s="16"/>
      <c r="E23" s="16"/>
      <c r="F23" s="16"/>
      <c r="G23" s="16"/>
      <c r="H23" s="51"/>
      <c r="I23" s="12"/>
      <c r="J23" s="1"/>
      <c r="K23" s="50"/>
      <c r="L23" s="18"/>
      <c r="M23" s="16"/>
      <c r="N23" s="16"/>
      <c r="O23" s="16"/>
      <c r="P23" s="16"/>
      <c r="Q23" s="16"/>
      <c r="R23" s="51"/>
      <c r="S23" s="12"/>
    </row>
    <row r="24" spans="1:20">
      <c r="A24" s="50"/>
      <c r="B24" s="18"/>
      <c r="C24" s="20"/>
      <c r="D24" s="20"/>
      <c r="E24" s="13"/>
      <c r="F24" s="13"/>
      <c r="G24" s="13"/>
      <c r="H24" s="52"/>
      <c r="I24" s="16"/>
      <c r="K24" s="50"/>
      <c r="L24" s="18"/>
      <c r="M24" s="20"/>
      <c r="N24" s="20"/>
      <c r="O24" s="13"/>
      <c r="P24" s="13"/>
      <c r="Q24" s="13"/>
      <c r="R24" s="52"/>
      <c r="S24" s="16"/>
    </row>
    <row r="25" spans="1:20">
      <c r="A25" s="50"/>
      <c r="B25" s="18"/>
      <c r="C25" s="16"/>
      <c r="D25" s="16"/>
      <c r="E25" s="16"/>
      <c r="F25" s="16"/>
      <c r="G25" s="16"/>
      <c r="H25" s="16"/>
      <c r="I25" s="51"/>
      <c r="J25" s="25"/>
      <c r="K25" s="50"/>
      <c r="L25" s="18"/>
      <c r="M25" s="16"/>
      <c r="N25" s="16"/>
      <c r="O25" s="16"/>
      <c r="P25" s="16"/>
      <c r="Q25" s="16"/>
      <c r="R25" s="16"/>
      <c r="S25" s="51"/>
    </row>
    <row r="26" spans="1:20">
      <c r="A26" s="50"/>
      <c r="B26" s="18"/>
      <c r="C26" s="20"/>
      <c r="D26" s="20"/>
      <c r="E26" s="20"/>
      <c r="F26" s="13"/>
      <c r="G26" s="13"/>
      <c r="H26" s="13"/>
      <c r="I26" s="52"/>
      <c r="J26" s="17"/>
      <c r="K26" s="50"/>
      <c r="L26" s="18"/>
      <c r="M26" s="20"/>
      <c r="N26" s="20"/>
      <c r="O26" s="20"/>
      <c r="P26" s="13"/>
      <c r="Q26" s="13"/>
      <c r="R26" s="13"/>
      <c r="S26" s="52"/>
    </row>
    <row r="27" spans="1:20">
      <c r="A27" s="50"/>
      <c r="B27" s="18"/>
      <c r="C27" s="16"/>
      <c r="D27" s="16"/>
      <c r="E27" s="16"/>
      <c r="F27" s="16"/>
      <c r="G27" s="16"/>
      <c r="H27" s="16"/>
      <c r="I27" s="16"/>
      <c r="J27" s="60"/>
      <c r="K27" s="50"/>
      <c r="L27" s="18"/>
      <c r="M27" s="16"/>
      <c r="N27" s="16"/>
      <c r="O27" s="16"/>
      <c r="P27" s="16"/>
      <c r="Q27" s="16"/>
      <c r="R27" s="16"/>
      <c r="S27" s="16"/>
      <c r="T27" s="62"/>
    </row>
    <row r="28" spans="1:20">
      <c r="A28" s="50"/>
      <c r="B28" s="18"/>
      <c r="C28" s="20"/>
      <c r="D28" s="20"/>
      <c r="E28" s="20"/>
      <c r="F28" s="13"/>
      <c r="G28" s="13"/>
      <c r="H28" s="13"/>
      <c r="I28" s="13"/>
      <c r="J28" s="61"/>
      <c r="K28" s="50"/>
      <c r="L28" s="18"/>
      <c r="M28" s="20"/>
      <c r="N28" s="20"/>
      <c r="O28" s="20"/>
      <c r="P28" s="13"/>
      <c r="Q28" s="13"/>
      <c r="R28" s="13"/>
      <c r="S28" s="13"/>
      <c r="T28" s="63"/>
    </row>
  </sheetData>
  <mergeCells count="55">
    <mergeCell ref="A27:A28"/>
    <mergeCell ref="J27:J28"/>
    <mergeCell ref="K27:K28"/>
    <mergeCell ref="T27:T28"/>
    <mergeCell ref="H23:H24"/>
    <mergeCell ref="K19:K20"/>
    <mergeCell ref="A19:A20"/>
    <mergeCell ref="F19:F20"/>
    <mergeCell ref="P19:P20"/>
    <mergeCell ref="K21:K22"/>
    <mergeCell ref="L1:L2"/>
    <mergeCell ref="D3:D4"/>
    <mergeCell ref="A1:A2"/>
    <mergeCell ref="B1:B2"/>
    <mergeCell ref="T17:T18"/>
    <mergeCell ref="M1:M2"/>
    <mergeCell ref="K3:K4"/>
    <mergeCell ref="E7:E8"/>
    <mergeCell ref="P9:P10"/>
    <mergeCell ref="A5:A6"/>
    <mergeCell ref="C1:C2"/>
    <mergeCell ref="A3:A4"/>
    <mergeCell ref="K11:K12"/>
    <mergeCell ref="K1:K2"/>
    <mergeCell ref="E5:E6"/>
    <mergeCell ref="K5:K6"/>
    <mergeCell ref="N3:N4"/>
    <mergeCell ref="K7:K8"/>
    <mergeCell ref="O7:O8"/>
    <mergeCell ref="K9:K10"/>
    <mergeCell ref="O5:O6"/>
    <mergeCell ref="A9:A10"/>
    <mergeCell ref="F9:F10"/>
    <mergeCell ref="Q11:Q12"/>
    <mergeCell ref="K13:K14"/>
    <mergeCell ref="A11:A12"/>
    <mergeCell ref="R13:R14"/>
    <mergeCell ref="K15:K16"/>
    <mergeCell ref="A13:A14"/>
    <mergeCell ref="A25:A26"/>
    <mergeCell ref="I25:I26"/>
    <mergeCell ref="S15:S16"/>
    <mergeCell ref="A15:A16"/>
    <mergeCell ref="I15:I16"/>
    <mergeCell ref="J17:J18"/>
    <mergeCell ref="S25:S26"/>
    <mergeCell ref="R23:R24"/>
    <mergeCell ref="K25:K26"/>
    <mergeCell ref="G21:G22"/>
    <mergeCell ref="A21:A22"/>
    <mergeCell ref="A17:A18"/>
    <mergeCell ref="K17:K18"/>
    <mergeCell ref="Q21:Q22"/>
    <mergeCell ref="K23:K24"/>
    <mergeCell ref="A23:A24"/>
  </mergeCells>
  <phoneticPr fontId="2" type="noConversion"/>
  <pageMargins left="0.75" right="0.75" top="1" bottom="1" header="0.5" footer="0.5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8"/>
  <sheetViews>
    <sheetView tabSelected="1" view="pageBreakPreview" workbookViewId="0">
      <selection activeCell="M7" sqref="M7"/>
    </sheetView>
  </sheetViews>
  <sheetFormatPr defaultRowHeight="16.5"/>
  <cols>
    <col min="2" max="2" width="9" style="4" customWidth="1"/>
    <col min="3" max="18" width="9" style="7" customWidth="1"/>
  </cols>
  <sheetData>
    <row r="1" spans="1:20" ht="19.5">
      <c r="A1" s="57" t="s">
        <v>0</v>
      </c>
      <c r="B1" s="54" t="s">
        <v>1</v>
      </c>
      <c r="C1" s="54" t="s">
        <v>5</v>
      </c>
      <c r="D1" s="1"/>
      <c r="E1" s="1"/>
      <c r="F1" s="2" t="s">
        <v>4</v>
      </c>
      <c r="K1" s="57" t="s">
        <v>0</v>
      </c>
      <c r="L1" s="54" t="s">
        <v>1</v>
      </c>
      <c r="M1" s="54" t="s">
        <v>5</v>
      </c>
      <c r="N1" s="1"/>
      <c r="O1" s="1"/>
      <c r="P1" s="2" t="s">
        <v>4</v>
      </c>
      <c r="S1" s="7"/>
    </row>
    <row r="2" spans="1:20">
      <c r="A2" s="56"/>
      <c r="B2" s="58"/>
      <c r="C2" s="55"/>
      <c r="F2" s="4" t="s">
        <v>23</v>
      </c>
      <c r="K2" s="56"/>
      <c r="L2" s="58"/>
      <c r="M2" s="55"/>
      <c r="P2" s="4" t="s">
        <v>8</v>
      </c>
      <c r="S2" s="7"/>
    </row>
    <row r="3" spans="1:20" ht="16.5" customHeight="1">
      <c r="A3" s="56">
        <v>1</v>
      </c>
      <c r="B3" s="5" t="s">
        <v>2</v>
      </c>
      <c r="C3" s="8">
        <v>1.8</v>
      </c>
      <c r="D3" s="54" t="s">
        <v>10</v>
      </c>
      <c r="E3" s="3"/>
      <c r="F3" s="4" t="s">
        <v>7</v>
      </c>
      <c r="G3" s="1"/>
      <c r="H3" s="1"/>
      <c r="I3" s="1"/>
      <c r="J3" s="1"/>
      <c r="K3" s="56">
        <v>1</v>
      </c>
      <c r="L3" s="5" t="s">
        <v>2</v>
      </c>
      <c r="M3" s="8">
        <v>1.8</v>
      </c>
      <c r="N3" s="54" t="s">
        <v>10</v>
      </c>
      <c r="O3" s="3"/>
      <c r="P3" s="4" t="s">
        <v>9</v>
      </c>
      <c r="Q3" s="1"/>
      <c r="R3" s="1"/>
      <c r="S3" s="1"/>
    </row>
    <row r="4" spans="1:20" ht="16.5" customHeight="1">
      <c r="A4" s="56"/>
      <c r="B4" s="6" t="s">
        <v>3</v>
      </c>
      <c r="C4" s="39">
        <v>25</v>
      </c>
      <c r="D4" s="55"/>
      <c r="E4" s="17"/>
      <c r="H4" s="9"/>
      <c r="I4" s="9"/>
      <c r="K4" s="56"/>
      <c r="L4" s="6" t="s">
        <v>3</v>
      </c>
      <c r="M4" s="39">
        <v>12</v>
      </c>
      <c r="N4" s="55"/>
      <c r="O4" s="17"/>
      <c r="R4" s="9"/>
      <c r="S4" s="9"/>
    </row>
    <row r="5" spans="1:20" ht="16.5" customHeight="1">
      <c r="A5" s="67">
        <v>2</v>
      </c>
      <c r="B5" s="5" t="s">
        <v>2</v>
      </c>
      <c r="C5" s="49">
        <f>C3+D5</f>
        <v>33.5</v>
      </c>
      <c r="D5" s="46">
        <v>31.7</v>
      </c>
      <c r="E5" s="66" t="s">
        <v>17</v>
      </c>
      <c r="F5" s="35"/>
      <c r="G5" s="36"/>
      <c r="H5" s="36"/>
      <c r="I5" s="37"/>
      <c r="J5" s="4"/>
      <c r="K5" s="67">
        <v>2</v>
      </c>
      <c r="L5" s="5" t="s">
        <v>2</v>
      </c>
      <c r="M5" s="49">
        <f>M3+N5</f>
        <v>33.5</v>
      </c>
      <c r="N5" s="46">
        <v>31.7</v>
      </c>
      <c r="O5" s="66" t="s">
        <v>17</v>
      </c>
      <c r="P5" s="35"/>
      <c r="Q5" s="36"/>
      <c r="R5" s="36"/>
      <c r="S5" s="37"/>
      <c r="T5" s="4"/>
    </row>
    <row r="6" spans="1:20" ht="16.5" customHeight="1">
      <c r="A6" s="68"/>
      <c r="B6" s="6" t="s">
        <v>3</v>
      </c>
      <c r="C6" s="47">
        <v>71</v>
      </c>
      <c r="D6" s="47">
        <v>65</v>
      </c>
      <c r="E6" s="66"/>
      <c r="F6" s="35"/>
      <c r="G6" s="36"/>
      <c r="H6" s="36"/>
      <c r="I6" s="37"/>
      <c r="J6" s="4"/>
      <c r="K6" s="68"/>
      <c r="L6" s="6" t="s">
        <v>3</v>
      </c>
      <c r="M6" s="47">
        <v>35</v>
      </c>
      <c r="N6" s="47">
        <v>33</v>
      </c>
      <c r="O6" s="66"/>
      <c r="P6" s="35"/>
      <c r="Q6" s="36"/>
      <c r="R6" s="36"/>
      <c r="S6" s="37"/>
      <c r="T6" s="4"/>
    </row>
    <row r="7" spans="1:20" ht="16.5" customHeight="1">
      <c r="A7" s="67">
        <v>3</v>
      </c>
      <c r="B7" s="5" t="s">
        <v>2</v>
      </c>
      <c r="C7" s="49">
        <f>C3+D5+E7</f>
        <v>42.3</v>
      </c>
      <c r="D7" s="46">
        <f>D5+E7</f>
        <v>40.5</v>
      </c>
      <c r="E7" s="38">
        <v>8.8000000000000007</v>
      </c>
      <c r="F7" s="66" t="s">
        <v>18</v>
      </c>
      <c r="G7" s="36"/>
      <c r="H7" s="36"/>
      <c r="I7" s="37"/>
      <c r="J7" s="4"/>
      <c r="K7" s="67">
        <v>3</v>
      </c>
      <c r="L7" s="5" t="s">
        <v>2</v>
      </c>
      <c r="M7" s="49">
        <f>M3+N5+O7</f>
        <v>42.3</v>
      </c>
      <c r="N7" s="46">
        <f>N5+O7</f>
        <v>40.5</v>
      </c>
      <c r="O7" s="38">
        <v>8.8000000000000007</v>
      </c>
      <c r="P7" s="66" t="s">
        <v>18</v>
      </c>
      <c r="Q7" s="36"/>
      <c r="R7" s="36"/>
      <c r="S7" s="37"/>
      <c r="T7" s="4"/>
    </row>
    <row r="8" spans="1:20" ht="16.5" customHeight="1">
      <c r="A8" s="68"/>
      <c r="B8" s="6" t="s">
        <v>3</v>
      </c>
      <c r="C8" s="47">
        <v>98</v>
      </c>
      <c r="D8" s="47">
        <v>93</v>
      </c>
      <c r="E8" s="39">
        <f>E7*2.895*1.05</f>
        <v>26.749800000000004</v>
      </c>
      <c r="F8" s="66"/>
      <c r="G8" s="36"/>
      <c r="H8" s="36"/>
      <c r="I8" s="37"/>
      <c r="J8" s="4"/>
      <c r="K8" s="68"/>
      <c r="L8" s="6" t="s">
        <v>3</v>
      </c>
      <c r="M8" s="47">
        <v>49</v>
      </c>
      <c r="N8" s="47">
        <v>46</v>
      </c>
      <c r="O8" s="39">
        <v>14</v>
      </c>
      <c r="P8" s="66"/>
      <c r="Q8" s="36"/>
      <c r="R8" s="36"/>
      <c r="S8" s="37"/>
      <c r="T8" s="4"/>
    </row>
    <row r="9" spans="1:20" ht="16.5" customHeight="1">
      <c r="A9" s="67">
        <v>4</v>
      </c>
      <c r="B9" s="5" t="s">
        <v>2</v>
      </c>
      <c r="C9" s="49">
        <f>C3+D5+E7+F9</f>
        <v>45.9</v>
      </c>
      <c r="D9" s="46">
        <f>D5+E7+F9</f>
        <v>44.1</v>
      </c>
      <c r="E9" s="38">
        <f>E7+F9</f>
        <v>12.4</v>
      </c>
      <c r="F9" s="38">
        <v>3.6</v>
      </c>
      <c r="G9" s="69" t="s">
        <v>19</v>
      </c>
      <c r="H9" s="36"/>
      <c r="I9" s="37"/>
      <c r="J9" s="4"/>
      <c r="K9" s="67">
        <v>4</v>
      </c>
      <c r="L9" s="5" t="s">
        <v>2</v>
      </c>
      <c r="M9" s="49">
        <f>M3+N5+O7+P9</f>
        <v>45.9</v>
      </c>
      <c r="N9" s="46">
        <f>N5+O7+P9</f>
        <v>44.1</v>
      </c>
      <c r="O9" s="38">
        <f>O7+P9</f>
        <v>12.4</v>
      </c>
      <c r="P9" s="38">
        <v>3.6</v>
      </c>
      <c r="Q9" s="69" t="s">
        <v>19</v>
      </c>
      <c r="R9" s="36"/>
      <c r="S9" s="37"/>
      <c r="T9" s="4"/>
    </row>
    <row r="10" spans="1:20" ht="16.5" customHeight="1">
      <c r="A10" s="68"/>
      <c r="B10" s="6" t="s">
        <v>3</v>
      </c>
      <c r="C10" s="47">
        <v>110</v>
      </c>
      <c r="D10" s="47">
        <v>105</v>
      </c>
      <c r="E10" s="39">
        <v>39</v>
      </c>
      <c r="F10" s="39">
        <f>8*3.068*1.05</f>
        <v>25.7712</v>
      </c>
      <c r="G10" s="69"/>
      <c r="H10" s="40"/>
      <c r="I10" s="37"/>
      <c r="J10" s="4"/>
      <c r="K10" s="68"/>
      <c r="L10" s="6" t="s">
        <v>3</v>
      </c>
      <c r="M10" s="47">
        <v>55</v>
      </c>
      <c r="N10" s="47">
        <v>52</v>
      </c>
      <c r="O10" s="39">
        <v>20</v>
      </c>
      <c r="P10" s="39">
        <f>8*3.068/2*1.05</f>
        <v>12.8856</v>
      </c>
      <c r="Q10" s="69"/>
      <c r="R10" s="40"/>
      <c r="S10" s="37"/>
      <c r="T10" s="4"/>
    </row>
    <row r="11" spans="1:20" ht="16.5" customHeight="1">
      <c r="A11" s="67">
        <v>5</v>
      </c>
      <c r="B11" s="5" t="s">
        <v>2</v>
      </c>
      <c r="C11" s="49">
        <f>C3+D5+E7+F9+G11</f>
        <v>46.4</v>
      </c>
      <c r="D11" s="46">
        <f>D5+E7+F9+G11</f>
        <v>44.6</v>
      </c>
      <c r="E11" s="38">
        <f>E7+F9+G11</f>
        <v>12.9</v>
      </c>
      <c r="F11" s="38">
        <f>F9+G11</f>
        <v>4.0999999999999996</v>
      </c>
      <c r="G11" s="41">
        <v>0.5</v>
      </c>
      <c r="H11" s="70" t="s">
        <v>20</v>
      </c>
      <c r="I11" s="37"/>
      <c r="J11" s="4"/>
      <c r="K11" s="67">
        <v>5</v>
      </c>
      <c r="L11" s="5" t="s">
        <v>2</v>
      </c>
      <c r="M11" s="49">
        <f>M3+N5+O7+P9+Q11</f>
        <v>46.4</v>
      </c>
      <c r="N11" s="46">
        <f>N5+O7+P9+Q11</f>
        <v>44.6</v>
      </c>
      <c r="O11" s="38">
        <f>O7+P9+Q11</f>
        <v>12.9</v>
      </c>
      <c r="P11" s="38">
        <f>P9+Q11</f>
        <v>4.0999999999999996</v>
      </c>
      <c r="Q11" s="41">
        <v>0.5</v>
      </c>
      <c r="R11" s="70" t="s">
        <v>20</v>
      </c>
      <c r="S11" s="37"/>
      <c r="T11" s="4"/>
    </row>
    <row r="12" spans="1:20" ht="16.5" customHeight="1">
      <c r="A12" s="68"/>
      <c r="B12" s="6" t="s">
        <v>3</v>
      </c>
      <c r="C12" s="47">
        <v>112</v>
      </c>
      <c r="D12" s="47">
        <v>106</v>
      </c>
      <c r="E12" s="39">
        <v>41</v>
      </c>
      <c r="F12" s="39">
        <f>8*3.068*1.05</f>
        <v>25.7712</v>
      </c>
      <c r="G12" s="39">
        <f>8*3.068*1.05</f>
        <v>25.7712</v>
      </c>
      <c r="H12" s="71"/>
      <c r="I12" s="42"/>
      <c r="J12" s="4"/>
      <c r="K12" s="68"/>
      <c r="L12" s="6" t="s">
        <v>3</v>
      </c>
      <c r="M12" s="47">
        <v>56</v>
      </c>
      <c r="N12" s="47">
        <v>53</v>
      </c>
      <c r="O12" s="39">
        <v>21</v>
      </c>
      <c r="P12" s="39">
        <f>8*3.068/2*1.05</f>
        <v>12.8856</v>
      </c>
      <c r="Q12" s="39">
        <f>8*3.068/2*1.05</f>
        <v>12.8856</v>
      </c>
      <c r="R12" s="71"/>
      <c r="S12" s="42"/>
      <c r="T12" s="4"/>
    </row>
    <row r="13" spans="1:20" ht="16.5" customHeight="1">
      <c r="A13" s="67">
        <v>6</v>
      </c>
      <c r="B13" s="5" t="s">
        <v>2</v>
      </c>
      <c r="C13" s="49">
        <f>C3+D5+E7+F9+G11+H13</f>
        <v>49.199999999999996</v>
      </c>
      <c r="D13" s="46">
        <f>D5+E7+F9+G11+H13</f>
        <v>47.4</v>
      </c>
      <c r="E13" s="38">
        <f>E7+F9+G11+H13</f>
        <v>15.7</v>
      </c>
      <c r="F13" s="38">
        <f>F9+G11+H13</f>
        <v>6.8999999999999995</v>
      </c>
      <c r="G13" s="41">
        <f>G11+H13</f>
        <v>3.3</v>
      </c>
      <c r="H13" s="41">
        <v>2.8</v>
      </c>
      <c r="I13" s="72" t="s">
        <v>21</v>
      </c>
      <c r="J13" s="43"/>
      <c r="K13" s="67">
        <v>6</v>
      </c>
      <c r="L13" s="5" t="s">
        <v>2</v>
      </c>
      <c r="M13" s="49">
        <f>M3+N5+O7+P9+Q11+R13</f>
        <v>49.199999999999996</v>
      </c>
      <c r="N13" s="46">
        <f>N5+O7+P9+Q11+R13</f>
        <v>47.4</v>
      </c>
      <c r="O13" s="38">
        <f>O7+P9+Q11+R13</f>
        <v>15.7</v>
      </c>
      <c r="P13" s="38">
        <f>P9+Q11+R13</f>
        <v>6.8999999999999995</v>
      </c>
      <c r="Q13" s="41">
        <f>Q11+R13</f>
        <v>3.3</v>
      </c>
      <c r="R13" s="41">
        <v>2.8</v>
      </c>
      <c r="S13" s="72" t="s">
        <v>21</v>
      </c>
      <c r="T13" s="43"/>
    </row>
    <row r="14" spans="1:20" ht="16.5" customHeight="1">
      <c r="A14" s="68"/>
      <c r="B14" s="6" t="s">
        <v>3</v>
      </c>
      <c r="C14" s="48">
        <v>121</v>
      </c>
      <c r="D14" s="48">
        <v>116</v>
      </c>
      <c r="E14" s="39">
        <v>50</v>
      </c>
      <c r="F14" s="39">
        <f>8*3.068*1.05</f>
        <v>25.7712</v>
      </c>
      <c r="G14" s="39">
        <f>8*3.068*1.05</f>
        <v>25.7712</v>
      </c>
      <c r="H14" s="39">
        <f>8*3.068*1.05</f>
        <v>25.7712</v>
      </c>
      <c r="I14" s="73"/>
      <c r="J14" s="43"/>
      <c r="K14" s="68"/>
      <c r="L14" s="6" t="s">
        <v>3</v>
      </c>
      <c r="M14" s="48">
        <v>61</v>
      </c>
      <c r="N14" s="48">
        <v>58</v>
      </c>
      <c r="O14" s="39">
        <v>25</v>
      </c>
      <c r="P14" s="39">
        <f>8*3.068/2*1.05</f>
        <v>12.8856</v>
      </c>
      <c r="Q14" s="39">
        <f>8*3.068/2*1.05</f>
        <v>12.8856</v>
      </c>
      <c r="R14" s="39">
        <f>8*3.068/2*1.05</f>
        <v>12.8856</v>
      </c>
      <c r="S14" s="73"/>
      <c r="T14" s="43"/>
    </row>
    <row r="15" spans="1:20" ht="16.5" customHeight="1">
      <c r="A15" s="56">
        <v>7</v>
      </c>
      <c r="B15" s="5" t="s">
        <v>2</v>
      </c>
      <c r="C15" s="8">
        <f>C3+D5+E7+F9+G11+H13+I15</f>
        <v>56.099999999999994</v>
      </c>
      <c r="D15" s="8">
        <f>D5+E7+F9+G11+H13+I15</f>
        <v>54.3</v>
      </c>
      <c r="E15" s="44">
        <f>E7+F9+G11+H13+I15</f>
        <v>22.6</v>
      </c>
      <c r="F15" s="38">
        <f>F9+G11+H13+I15</f>
        <v>13.8</v>
      </c>
      <c r="G15" s="41">
        <f>G11+H13+I15</f>
        <v>10.199999999999999</v>
      </c>
      <c r="H15" s="41">
        <f>H13+I15</f>
        <v>9.6999999999999993</v>
      </c>
      <c r="I15" s="45">
        <v>6.9</v>
      </c>
      <c r="J15" s="64" t="s">
        <v>22</v>
      </c>
      <c r="K15" s="56">
        <v>7</v>
      </c>
      <c r="L15" s="5" t="s">
        <v>2</v>
      </c>
      <c r="M15" s="8">
        <f>M3+N5+O7+P9+Q11+R13+S15</f>
        <v>56.099999999999994</v>
      </c>
      <c r="N15" s="8">
        <f>N5+O7+P9+Q11+R13+S15</f>
        <v>54.3</v>
      </c>
      <c r="O15" s="44">
        <f>O7+P9+Q11+R13+S15</f>
        <v>22.6</v>
      </c>
      <c r="P15" s="38">
        <f>P9+Q11+R13+S15</f>
        <v>13.8</v>
      </c>
      <c r="Q15" s="41">
        <f>Q11+R13+S15</f>
        <v>10.199999999999999</v>
      </c>
      <c r="R15" s="41">
        <f>R13+S15</f>
        <v>9.6999999999999993</v>
      </c>
      <c r="S15" s="45">
        <v>6.9</v>
      </c>
      <c r="T15" s="64" t="s">
        <v>22</v>
      </c>
    </row>
    <row r="16" spans="1:20" ht="16.5" customHeight="1">
      <c r="A16" s="56"/>
      <c r="B16" s="6" t="s">
        <v>3</v>
      </c>
      <c r="C16" s="48">
        <v>144</v>
      </c>
      <c r="D16" s="48">
        <v>138</v>
      </c>
      <c r="E16" s="39">
        <v>73</v>
      </c>
      <c r="F16" s="39">
        <v>46</v>
      </c>
      <c r="G16" s="39">
        <v>34</v>
      </c>
      <c r="H16" s="39">
        <v>32</v>
      </c>
      <c r="I16" s="39">
        <f>8*3.068*1.05</f>
        <v>25.7712</v>
      </c>
      <c r="J16" s="65"/>
      <c r="K16" s="56"/>
      <c r="L16" s="6" t="s">
        <v>3</v>
      </c>
      <c r="M16" s="39">
        <v>72</v>
      </c>
      <c r="N16" s="39">
        <v>69</v>
      </c>
      <c r="O16" s="39">
        <v>37</v>
      </c>
      <c r="P16" s="39">
        <v>23</v>
      </c>
      <c r="Q16" s="39">
        <v>17</v>
      </c>
      <c r="R16" s="39">
        <f>R15*3.068/2*1.05</f>
        <v>15.62379</v>
      </c>
      <c r="S16" s="39">
        <f>8*3.068/2*1.05</f>
        <v>12.8856</v>
      </c>
      <c r="T16" s="65"/>
    </row>
    <row r="17" spans="1:20" s="14" customFormat="1" ht="16.5" customHeight="1">
      <c r="A17" s="26"/>
      <c r="B17" s="18"/>
      <c r="C17" s="16"/>
      <c r="D17" s="16"/>
      <c r="E17" s="51"/>
      <c r="F17" s="12"/>
      <c r="G17" s="12"/>
      <c r="H17" s="13"/>
      <c r="I17" s="13"/>
      <c r="J17" s="16"/>
      <c r="K17" s="50"/>
      <c r="L17" s="18"/>
      <c r="M17" s="16"/>
      <c r="N17" s="16"/>
      <c r="O17" s="51"/>
      <c r="P17" s="12"/>
      <c r="Q17" s="12"/>
      <c r="R17" s="13"/>
      <c r="S17" s="13"/>
    </row>
    <row r="18" spans="1:20" s="14" customFormat="1" ht="16.5" customHeight="1">
      <c r="A18" s="27"/>
      <c r="B18" s="18" t="s">
        <v>11</v>
      </c>
      <c r="C18" s="19"/>
      <c r="D18" s="19"/>
      <c r="E18" s="52"/>
      <c r="F18" s="16"/>
      <c r="G18" s="16"/>
      <c r="H18" s="16"/>
      <c r="I18" s="34"/>
      <c r="J18" s="15"/>
      <c r="K18" s="50"/>
      <c r="L18" s="18"/>
      <c r="M18" s="19"/>
      <c r="N18" s="19"/>
      <c r="O18" s="52"/>
      <c r="P18" s="16"/>
      <c r="Q18" s="16"/>
      <c r="R18" s="16"/>
      <c r="S18" s="16"/>
    </row>
    <row r="19" spans="1:20" s="14" customFormat="1" ht="16.5" customHeight="1">
      <c r="A19" s="50"/>
      <c r="B19" s="18" t="s">
        <v>12</v>
      </c>
      <c r="C19" s="16"/>
      <c r="D19" s="16"/>
      <c r="E19" s="16"/>
      <c r="F19" s="51"/>
      <c r="G19" s="12"/>
      <c r="H19" s="12"/>
      <c r="I19" s="12"/>
      <c r="J19" s="11"/>
      <c r="K19" s="50"/>
      <c r="L19" s="18"/>
      <c r="M19" s="16"/>
      <c r="N19" s="16"/>
      <c r="O19" s="16"/>
      <c r="P19" s="51"/>
      <c r="Q19" s="12"/>
      <c r="R19" s="12"/>
      <c r="S19" s="12"/>
    </row>
    <row r="20" spans="1:20" s="14" customFormat="1" ht="16.5" customHeight="1">
      <c r="A20" s="50"/>
      <c r="B20" s="18" t="s">
        <v>13</v>
      </c>
      <c r="C20" s="13"/>
      <c r="D20" s="13"/>
      <c r="E20" s="13"/>
      <c r="F20" s="52"/>
      <c r="G20" s="16"/>
      <c r="H20" s="16"/>
      <c r="I20" s="16"/>
      <c r="J20" s="15"/>
      <c r="K20" s="50"/>
      <c r="L20" s="18"/>
      <c r="M20" s="13"/>
      <c r="N20" s="13"/>
      <c r="O20" s="13"/>
      <c r="P20" s="52"/>
      <c r="Q20" s="16"/>
      <c r="R20" s="16"/>
      <c r="S20" s="16"/>
    </row>
    <row r="21" spans="1:20" s="14" customFormat="1" ht="16.5" customHeight="1">
      <c r="A21" s="50"/>
      <c r="B21" s="18" t="s">
        <v>14</v>
      </c>
      <c r="C21" s="16"/>
      <c r="D21" s="16"/>
      <c r="E21" s="16"/>
      <c r="F21" s="16"/>
      <c r="G21" s="28"/>
      <c r="H21" s="12"/>
      <c r="I21" s="12"/>
      <c r="J21" s="11"/>
      <c r="K21" s="50"/>
      <c r="L21" s="18"/>
      <c r="M21" s="16"/>
      <c r="N21" s="16"/>
      <c r="O21" s="16"/>
      <c r="P21" s="16"/>
      <c r="Q21" s="51"/>
      <c r="R21" s="12"/>
      <c r="S21" s="12"/>
    </row>
    <row r="22" spans="1:20" s="14" customFormat="1" ht="16.5" customHeight="1">
      <c r="A22" s="50"/>
      <c r="B22" s="31" t="s">
        <v>15</v>
      </c>
      <c r="C22" s="31"/>
      <c r="D22" s="31"/>
      <c r="E22" s="31"/>
      <c r="F22" s="31"/>
      <c r="G22" s="31"/>
      <c r="H22" s="31"/>
      <c r="I22" s="31"/>
      <c r="J22" s="31"/>
      <c r="K22" s="50"/>
      <c r="L22" s="18"/>
      <c r="M22" s="20"/>
      <c r="N22" s="13"/>
      <c r="O22" s="13"/>
      <c r="P22" s="21"/>
      <c r="Q22" s="52"/>
      <c r="R22" s="16"/>
      <c r="S22" s="16"/>
    </row>
    <row r="23" spans="1:20" s="14" customFormat="1" ht="16.5" customHeight="1">
      <c r="A23" s="50"/>
      <c r="B23" s="18" t="s">
        <v>16</v>
      </c>
      <c r="C23" s="16"/>
      <c r="D23" s="16"/>
      <c r="E23" s="16"/>
      <c r="F23" s="16"/>
      <c r="G23" s="16"/>
      <c r="H23" s="28"/>
      <c r="I23" s="12"/>
      <c r="J23" s="11"/>
      <c r="K23" s="50"/>
      <c r="L23" s="18"/>
      <c r="M23" s="16"/>
      <c r="N23" s="16"/>
      <c r="O23" s="16"/>
      <c r="P23" s="16"/>
      <c r="Q23" s="16"/>
      <c r="R23" s="51"/>
      <c r="S23" s="12"/>
    </row>
    <row r="24" spans="1:20" s="14" customFormat="1">
      <c r="A24" s="50"/>
      <c r="B24" s="18"/>
      <c r="C24" s="20"/>
      <c r="D24" s="20"/>
      <c r="E24" s="13"/>
      <c r="F24" s="13"/>
      <c r="G24" s="13"/>
      <c r="H24" s="29"/>
      <c r="I24" s="16"/>
      <c r="J24" s="15"/>
      <c r="K24" s="50"/>
      <c r="L24" s="18"/>
      <c r="M24" s="20"/>
      <c r="N24" s="20"/>
      <c r="O24" s="13"/>
      <c r="P24" s="13"/>
      <c r="Q24" s="13"/>
      <c r="R24" s="52"/>
      <c r="S24" s="16"/>
    </row>
    <row r="25" spans="1:20" s="14" customFormat="1">
      <c r="A25" s="50"/>
      <c r="B25" s="18"/>
      <c r="C25" s="16"/>
      <c r="D25" s="16"/>
      <c r="E25" s="16"/>
      <c r="F25" s="16"/>
      <c r="G25" s="16"/>
      <c r="H25" s="16"/>
      <c r="I25" s="51"/>
      <c r="J25" s="32"/>
      <c r="K25" s="50"/>
      <c r="L25" s="18"/>
      <c r="M25" s="16"/>
      <c r="N25" s="16"/>
      <c r="O25" s="16"/>
      <c r="P25" s="16"/>
      <c r="Q25" s="16"/>
      <c r="R25" s="16"/>
      <c r="S25" s="51"/>
    </row>
    <row r="26" spans="1:20" s="14" customFormat="1">
      <c r="A26" s="50"/>
      <c r="B26" s="18"/>
      <c r="C26" s="20"/>
      <c r="D26" s="20"/>
      <c r="E26" s="20"/>
      <c r="F26" s="13"/>
      <c r="G26" s="13"/>
      <c r="H26" s="13"/>
      <c r="I26" s="52"/>
      <c r="J26" s="33"/>
      <c r="K26" s="50"/>
      <c r="L26" s="18"/>
      <c r="M26" s="20"/>
      <c r="N26" s="20"/>
      <c r="O26" s="20"/>
      <c r="P26" s="13"/>
      <c r="Q26" s="13"/>
      <c r="R26" s="13"/>
      <c r="S26" s="52"/>
      <c r="T26" s="22"/>
    </row>
    <row r="27" spans="1:20" s="14" customFormat="1">
      <c r="A27" s="50"/>
      <c r="B27" s="18"/>
      <c r="C27" s="16"/>
      <c r="D27" s="16"/>
      <c r="E27" s="16"/>
      <c r="F27" s="16"/>
      <c r="G27" s="16"/>
      <c r="H27" s="16"/>
      <c r="I27" s="16"/>
      <c r="J27" s="53"/>
      <c r="K27" s="50"/>
      <c r="L27" s="18"/>
      <c r="M27" s="16"/>
      <c r="N27" s="16"/>
      <c r="O27" s="16"/>
      <c r="P27" s="16"/>
      <c r="Q27" s="16"/>
      <c r="R27" s="16"/>
      <c r="S27" s="16"/>
      <c r="T27" s="59"/>
    </row>
    <row r="28" spans="1:20" s="14" customFormat="1">
      <c r="A28" s="50"/>
      <c r="B28" s="18"/>
      <c r="C28" s="20"/>
      <c r="D28" s="20"/>
      <c r="E28" s="20"/>
      <c r="F28" s="13"/>
      <c r="G28" s="13"/>
      <c r="H28" s="13"/>
      <c r="I28" s="13"/>
      <c r="J28" s="53"/>
      <c r="K28" s="50"/>
      <c r="L28" s="18"/>
      <c r="M28" s="20"/>
      <c r="N28" s="20"/>
      <c r="O28" s="20"/>
      <c r="P28" s="13"/>
      <c r="Q28" s="13"/>
      <c r="R28" s="13"/>
      <c r="S28" s="13"/>
      <c r="T28" s="59"/>
    </row>
    <row r="29" spans="1:20">
      <c r="A29" s="50"/>
      <c r="B29" s="18"/>
      <c r="C29" s="16"/>
      <c r="D29" s="16"/>
      <c r="E29" s="16"/>
      <c r="F29" s="51"/>
      <c r="G29" s="12"/>
      <c r="H29" s="12"/>
      <c r="I29" s="12"/>
      <c r="J29" s="1"/>
      <c r="K29" s="50"/>
      <c r="L29" s="18"/>
      <c r="M29" s="16"/>
      <c r="N29" s="16"/>
      <c r="O29" s="16"/>
      <c r="P29" s="51"/>
      <c r="Q29" s="12"/>
      <c r="R29" s="12"/>
      <c r="S29" s="12"/>
    </row>
    <row r="30" spans="1:20">
      <c r="A30" s="50"/>
      <c r="B30" s="18"/>
      <c r="C30" s="13"/>
      <c r="D30" s="13"/>
      <c r="E30" s="13"/>
      <c r="F30" s="52"/>
      <c r="G30" s="16"/>
      <c r="H30" s="16"/>
      <c r="I30" s="16"/>
      <c r="K30" s="50"/>
      <c r="L30" s="18"/>
      <c r="M30" s="13"/>
      <c r="N30" s="13"/>
      <c r="O30" s="13"/>
      <c r="P30" s="52"/>
      <c r="Q30" s="16"/>
      <c r="R30" s="16"/>
      <c r="S30" s="16"/>
    </row>
    <row r="31" spans="1:20">
      <c r="A31" s="50"/>
      <c r="B31" s="18"/>
      <c r="C31" s="16"/>
      <c r="D31" s="16"/>
      <c r="E31" s="16"/>
      <c r="F31" s="16"/>
      <c r="G31" s="51"/>
      <c r="H31" s="12"/>
      <c r="I31" s="12"/>
      <c r="J31" s="1"/>
      <c r="K31" s="50"/>
      <c r="L31" s="18"/>
      <c r="M31" s="16"/>
      <c r="N31" s="16"/>
      <c r="O31" s="16"/>
      <c r="P31" s="16"/>
      <c r="Q31" s="51"/>
      <c r="R31" s="12"/>
      <c r="S31" s="12"/>
    </row>
    <row r="32" spans="1:20">
      <c r="A32" s="50"/>
      <c r="B32" s="18"/>
      <c r="C32" s="20"/>
      <c r="D32" s="13"/>
      <c r="E32" s="13"/>
      <c r="F32" s="21"/>
      <c r="G32" s="52"/>
      <c r="H32" s="16"/>
      <c r="I32" s="16"/>
      <c r="K32" s="50"/>
      <c r="L32" s="18"/>
      <c r="M32" s="20"/>
      <c r="N32" s="13"/>
      <c r="O32" s="13"/>
      <c r="P32" s="21"/>
      <c r="Q32" s="52"/>
      <c r="R32" s="16"/>
      <c r="S32" s="16"/>
    </row>
    <row r="33" spans="1:20">
      <c r="A33" s="50"/>
      <c r="B33" s="18"/>
      <c r="C33" s="16"/>
      <c r="D33" s="16"/>
      <c r="E33" s="16"/>
      <c r="F33" s="16"/>
      <c r="G33" s="16"/>
      <c r="H33" s="51"/>
      <c r="I33" s="12"/>
      <c r="J33" s="1"/>
      <c r="K33" s="50"/>
      <c r="L33" s="18"/>
      <c r="M33" s="16"/>
      <c r="N33" s="16"/>
      <c r="O33" s="16"/>
      <c r="P33" s="16"/>
      <c r="Q33" s="16"/>
      <c r="R33" s="51"/>
      <c r="S33" s="12"/>
    </row>
    <row r="34" spans="1:20">
      <c r="A34" s="50"/>
      <c r="B34" s="18"/>
      <c r="C34" s="20"/>
      <c r="D34" s="20"/>
      <c r="E34" s="13"/>
      <c r="F34" s="13"/>
      <c r="G34" s="13"/>
      <c r="H34" s="52"/>
      <c r="I34" s="16"/>
      <c r="K34" s="50"/>
      <c r="L34" s="18"/>
      <c r="M34" s="20"/>
      <c r="N34" s="20"/>
      <c r="O34" s="13"/>
      <c r="P34" s="13"/>
      <c r="Q34" s="13"/>
      <c r="R34" s="52"/>
      <c r="S34" s="16"/>
    </row>
    <row r="35" spans="1:20">
      <c r="A35" s="50"/>
      <c r="B35" s="18"/>
      <c r="C35" s="16"/>
      <c r="D35" s="16"/>
      <c r="E35" s="16"/>
      <c r="F35" s="16"/>
      <c r="G35" s="16"/>
      <c r="H35" s="16"/>
      <c r="I35" s="51"/>
      <c r="J35" s="25"/>
      <c r="K35" s="50"/>
      <c r="L35" s="18"/>
      <c r="M35" s="16"/>
      <c r="N35" s="16"/>
      <c r="O35" s="16"/>
      <c r="P35" s="16"/>
      <c r="Q35" s="16"/>
      <c r="R35" s="16"/>
      <c r="S35" s="51"/>
    </row>
    <row r="36" spans="1:20">
      <c r="A36" s="50"/>
      <c r="B36" s="18"/>
      <c r="C36" s="20"/>
      <c r="D36" s="20"/>
      <c r="E36" s="20"/>
      <c r="F36" s="13"/>
      <c r="G36" s="13"/>
      <c r="H36" s="13"/>
      <c r="I36" s="52"/>
      <c r="J36" s="17"/>
      <c r="K36" s="50"/>
      <c r="L36" s="18"/>
      <c r="M36" s="20"/>
      <c r="N36" s="20"/>
      <c r="O36" s="20"/>
      <c r="P36" s="13"/>
      <c r="Q36" s="13"/>
      <c r="R36" s="13"/>
      <c r="S36" s="52"/>
    </row>
    <row r="37" spans="1:20">
      <c r="A37" s="50"/>
      <c r="B37" s="18"/>
      <c r="C37" s="16"/>
      <c r="D37" s="16"/>
      <c r="E37" s="16"/>
      <c r="F37" s="16"/>
      <c r="G37" s="16"/>
      <c r="H37" s="16"/>
      <c r="I37" s="16"/>
      <c r="J37" s="60"/>
      <c r="K37" s="50"/>
      <c r="L37" s="18"/>
      <c r="M37" s="16"/>
      <c r="N37" s="16"/>
      <c r="O37" s="16"/>
      <c r="P37" s="16"/>
      <c r="Q37" s="16"/>
      <c r="R37" s="16"/>
      <c r="S37" s="16"/>
      <c r="T37" s="62"/>
    </row>
    <row r="38" spans="1:20">
      <c r="A38" s="50"/>
      <c r="B38" s="18"/>
      <c r="C38" s="20"/>
      <c r="D38" s="20"/>
      <c r="E38" s="20"/>
      <c r="F38" s="13"/>
      <c r="G38" s="13"/>
      <c r="H38" s="13"/>
      <c r="I38" s="13"/>
      <c r="J38" s="61"/>
      <c r="K38" s="50"/>
      <c r="L38" s="18"/>
      <c r="M38" s="20"/>
      <c r="N38" s="20"/>
      <c r="O38" s="20"/>
      <c r="P38" s="13"/>
      <c r="Q38" s="13"/>
      <c r="R38" s="13"/>
      <c r="S38" s="13"/>
      <c r="T38" s="63"/>
    </row>
  </sheetData>
  <mergeCells count="75">
    <mergeCell ref="A1:A2"/>
    <mergeCell ref="B1:B2"/>
    <mergeCell ref="C1:C2"/>
    <mergeCell ref="K1:K2"/>
    <mergeCell ref="L1:L2"/>
    <mergeCell ref="M1:M2"/>
    <mergeCell ref="A3:A4"/>
    <mergeCell ref="D3:D4"/>
    <mergeCell ref="K3:K4"/>
    <mergeCell ref="N3:N4"/>
    <mergeCell ref="A15:A16"/>
    <mergeCell ref="K15:K16"/>
    <mergeCell ref="E5:E6"/>
    <mergeCell ref="F7:F8"/>
    <mergeCell ref="G9:G10"/>
    <mergeCell ref="H11:H12"/>
    <mergeCell ref="E17:E18"/>
    <mergeCell ref="K17:K18"/>
    <mergeCell ref="O17:O18"/>
    <mergeCell ref="A19:A20"/>
    <mergeCell ref="F19:F20"/>
    <mergeCell ref="K19:K20"/>
    <mergeCell ref="P19:P20"/>
    <mergeCell ref="A21:A22"/>
    <mergeCell ref="K21:K22"/>
    <mergeCell ref="Q21:Q22"/>
    <mergeCell ref="A23:A24"/>
    <mergeCell ref="K23:K24"/>
    <mergeCell ref="R23:R24"/>
    <mergeCell ref="A25:A26"/>
    <mergeCell ref="I25:I26"/>
    <mergeCell ref="K25:K26"/>
    <mergeCell ref="S25:S26"/>
    <mergeCell ref="A27:A28"/>
    <mergeCell ref="J27:J28"/>
    <mergeCell ref="K27:K28"/>
    <mergeCell ref="T27:T28"/>
    <mergeCell ref="A29:A30"/>
    <mergeCell ref="F29:F30"/>
    <mergeCell ref="K29:K30"/>
    <mergeCell ref="P29:P30"/>
    <mergeCell ref="A31:A32"/>
    <mergeCell ref="G31:G32"/>
    <mergeCell ref="K31:K32"/>
    <mergeCell ref="Q31:Q32"/>
    <mergeCell ref="A33:A34"/>
    <mergeCell ref="H33:H34"/>
    <mergeCell ref="K33:K34"/>
    <mergeCell ref="R33:R34"/>
    <mergeCell ref="A35:A36"/>
    <mergeCell ref="I35:I36"/>
    <mergeCell ref="K35:K36"/>
    <mergeCell ref="S35:S36"/>
    <mergeCell ref="A37:A38"/>
    <mergeCell ref="J37:J38"/>
    <mergeCell ref="K37:K38"/>
    <mergeCell ref="T37:T38"/>
    <mergeCell ref="A5:A6"/>
    <mergeCell ref="A7:A8"/>
    <mergeCell ref="A9:A10"/>
    <mergeCell ref="A13:A14"/>
    <mergeCell ref="A11:A12"/>
    <mergeCell ref="I13:I14"/>
    <mergeCell ref="J15:J16"/>
    <mergeCell ref="K5:K6"/>
    <mergeCell ref="O5:O6"/>
    <mergeCell ref="K7:K8"/>
    <mergeCell ref="S13:S14"/>
    <mergeCell ref="T15:T16"/>
    <mergeCell ref="P7:P8"/>
    <mergeCell ref="K9:K10"/>
    <mergeCell ref="Q9:Q10"/>
    <mergeCell ref="K11:K12"/>
    <mergeCell ref="R11:R12"/>
    <mergeCell ref="K13:K14"/>
  </mergeCells>
  <phoneticPr fontId="2" type="noConversion"/>
  <pageMargins left="0.75" right="0.75" top="1" bottom="1" header="0.5" footer="0.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Sheet1 (2)</vt:lpstr>
      <vt:lpstr>Sheet2</vt:lpstr>
      <vt:lpstr>Sheet3</vt:lpstr>
      <vt:lpstr>'Sheet1 (2)'!Print_Area</vt:lpstr>
    </vt:vector>
  </TitlesOfParts>
  <Company>kkk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user</cp:lastModifiedBy>
  <cp:lastPrinted>2017-05-02T08:49:51Z</cp:lastPrinted>
  <dcterms:created xsi:type="dcterms:W3CDTF">2004-03-15T08:40:16Z</dcterms:created>
  <dcterms:modified xsi:type="dcterms:W3CDTF">2023-05-02T08:23:19Z</dcterms:modified>
</cp:coreProperties>
</file>